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NDEC\Desktop\INFORME CONCEJO 2025\"/>
    </mc:Choice>
  </mc:AlternateContent>
  <xr:revisionPtr revIDLastSave="0" documentId="13_ncr:1_{E7F53E57-8503-4B80-BC2A-9503A0D9981D}" xr6:coauthVersionLast="47" xr6:coauthVersionMax="47" xr10:uidLastSave="{00000000-0000-0000-0000-000000000000}"/>
  <bookViews>
    <workbookView xWindow="-120" yWindow="-120" windowWidth="29040" windowHeight="15720" tabRatio="789" xr2:uid="{00000000-000D-0000-FFFF-FFFF00000000}"/>
  </bookViews>
  <sheets>
    <sheet name="PLAN DE ACCIÓN INDEC  2024" sheetId="25" r:id="rId1"/>
  </sheets>
  <externalReferences>
    <externalReference r:id="rId2"/>
    <externalReference r:id="rId3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25" l="1"/>
  <c r="AH26" i="25"/>
  <c r="AK24" i="25"/>
  <c r="AH24" i="25"/>
  <c r="AK23" i="25"/>
  <c r="AH23" i="25"/>
  <c r="AK22" i="25"/>
  <c r="AH22" i="25"/>
  <c r="AK21" i="25"/>
  <c r="AH21" i="25"/>
  <c r="AK20" i="25"/>
  <c r="AH20" i="25"/>
  <c r="AK19" i="25"/>
  <c r="AH19" i="25"/>
  <c r="AK17" i="25"/>
  <c r="AH17" i="25"/>
  <c r="AK15" i="25"/>
  <c r="AH15" i="25"/>
  <c r="AK14" i="25"/>
  <c r="AH14" i="25"/>
  <c r="AK13" i="25"/>
  <c r="AK11" i="25"/>
  <c r="AK10" i="25"/>
  <c r="AH10" i="25"/>
  <c r="AK9" i="25"/>
  <c r="AH9" i="25"/>
</calcChain>
</file>

<file path=xl/sharedStrings.xml><?xml version="1.0" encoding="utf-8"?>
<sst xmlns="http://schemas.openxmlformats.org/spreadsheetml/2006/main" count="323" uniqueCount="112">
  <si>
    <t>PLAN DE ACCIÓN</t>
  </si>
  <si>
    <t>Código: F-DE-03</t>
  </si>
  <si>
    <t>Proceso: E-DE-01</t>
  </si>
  <si>
    <t xml:space="preserve">PLAN DE DESARROLLO: </t>
  </si>
  <si>
    <t xml:space="preserve">Vigencia: </t>
  </si>
  <si>
    <t xml:space="preserve">Secretaría de Despacho / Ente descentralizado / Oficina: </t>
  </si>
  <si>
    <t xml:space="preserve">Nombres completos del responsable: </t>
  </si>
  <si>
    <t xml:space="preserve">Fecha de elaboración: </t>
  </si>
  <si>
    <t>PROGRAMACIÓN Y EJECUCIÓN TRIMESTRAL DE ACTIVIDADES</t>
  </si>
  <si>
    <t>PROGRAMACIÓN Y EJECUCIÓN FINANCIERA</t>
  </si>
  <si>
    <t>OBSERVACIONES</t>
  </si>
  <si>
    <t>#</t>
  </si>
  <si>
    <t xml:space="preserve">LÍNEA ESTRATÉGICA </t>
  </si>
  <si>
    <t>CÓD.</t>
  </si>
  <si>
    <t xml:space="preserve">COMPONENTE </t>
  </si>
  <si>
    <t xml:space="preserve">PROGRAMA </t>
  </si>
  <si>
    <t>ODS PPAL</t>
  </si>
  <si>
    <t>ODS SEC.</t>
  </si>
  <si>
    <t>NOMBRE DEL PROYECTO</t>
  </si>
  <si>
    <t>CÓD. PROYECTO</t>
  </si>
  <si>
    <t>PRODUCTO</t>
  </si>
  <si>
    <t>UNIDAD MEDIDA
PRODUCTO</t>
  </si>
  <si>
    <t xml:space="preserve">META CUATRIENIO </t>
  </si>
  <si>
    <t>FORMA DEL CÁLCULO
CUATRIENIO</t>
  </si>
  <si>
    <t>META ANUAL</t>
  </si>
  <si>
    <t>DEPENDENCIA RESPONSABLE</t>
  </si>
  <si>
    <t xml:space="preserve"> ACTIVIDAD</t>
  </si>
  <si>
    <t>UNIDAD DE MEDIDA
ACTIVIDAD</t>
  </si>
  <si>
    <t>FORMA DE CÁLCULO
ACTIVIDAD</t>
  </si>
  <si>
    <t>PROGRAMACION 
TRIMESTRE I</t>
  </si>
  <si>
    <t>PROGRAMACION 
TRIMESTRE II</t>
  </si>
  <si>
    <t>PROGRAMACION 
TRIMESTRE III</t>
  </si>
  <si>
    <t>PROGRAMACION 
TRIMESTRE IV</t>
  </si>
  <si>
    <t>% AVANCE ANUAL ACTIVIDAD MAX 100%</t>
  </si>
  <si>
    <t xml:space="preserve">TOTAL PROGRAMADO AÑO </t>
  </si>
  <si>
    <t>RUBRO</t>
  </si>
  <si>
    <t>FUENTE DE FINANCIACIÓN</t>
  </si>
  <si>
    <t xml:space="preserve">VALOR TOTAL
EJECUTADO </t>
  </si>
  <si>
    <t>Equidad e inclusión para la transformación social</t>
  </si>
  <si>
    <t xml:space="preserve">Número </t>
  </si>
  <si>
    <t xml:space="preserve">Acumulado </t>
  </si>
  <si>
    <t>SGP</t>
  </si>
  <si>
    <t>111</t>
  </si>
  <si>
    <t>Caldas se mueve a través del deporte y la actividad física.</t>
  </si>
  <si>
    <t>RP</t>
  </si>
  <si>
    <t>Destinación Especifica</t>
  </si>
  <si>
    <t>Versión: 03</t>
  </si>
  <si>
    <t>Fecha actualización: 08/07/2021</t>
  </si>
  <si>
    <t>Acumulado</t>
  </si>
  <si>
    <t>2.3.2.02.02.009.03</t>
  </si>
  <si>
    <t>2.3.2.02.02.009.01</t>
  </si>
  <si>
    <t>Porcentaje</t>
  </si>
  <si>
    <t>Mantenimiento</t>
  </si>
  <si>
    <t>2.3.2.02.02.009.05</t>
  </si>
  <si>
    <t>2.3.2.02.02.009.09</t>
  </si>
  <si>
    <t>2.3.2.02.02.009.02</t>
  </si>
  <si>
    <t>2.3.2.02.02.009.08</t>
  </si>
  <si>
    <t>2.3.2.02.02.009.04</t>
  </si>
  <si>
    <t xml:space="preserve">No acumulado </t>
  </si>
  <si>
    <t>2.3.2.02.02.009.07</t>
  </si>
  <si>
    <t>2.3.2.02.02.009.06</t>
  </si>
  <si>
    <t>No Acumulado</t>
  </si>
  <si>
    <t>INDEC</t>
  </si>
  <si>
    <t>CANTIDAD 2023</t>
  </si>
  <si>
    <t>1111</t>
  </si>
  <si>
    <t xml:space="preserve">Fomento deportivo </t>
  </si>
  <si>
    <t>Fortalecimiento y fomento deportivo a través del programa “Iniciación y rotación deportiva” en el municipio de Caldas</t>
  </si>
  <si>
    <t>Acciones de apoyo para los embajadores deportistas y para deportistas que representan a Caldas en diferentes disciplinas deportivas apoyados.</t>
  </si>
  <si>
    <t xml:space="preserve">Apoyar a Embajadores Deportistas y Para- deportistas </t>
  </si>
  <si>
    <t>Acciones para el fomento deportivo mediante torneos deportivos municipales, Departamentales y/o Nacionales realizados.</t>
  </si>
  <si>
    <t>Beneficiar a deportistas en la participación en torneos municipales, Metropolitanos, Departamentales y/o Nacionales</t>
  </si>
  <si>
    <t>Acciones de formación, iniciación y rotación deportiva Implementados en la zona urbana y rural.</t>
  </si>
  <si>
    <t>Inscribir personas en los programas ofertados en el INDEC a partir de 5 años de edad</t>
  </si>
  <si>
    <t>Atender a la población deportista con los servicios de fisioterapia</t>
  </si>
  <si>
    <t>1112</t>
  </si>
  <si>
    <t>Fortalecimiento Institucional Deportivo</t>
  </si>
  <si>
    <t>Fortalecimiento operativo y tecnológico del sector deportivo en el municipio de Caldas</t>
  </si>
  <si>
    <t>Acciones de formación, capacitación y   formación dirigidas a monitores, técnicos, dirigentes y líderes deportivos realizadas.</t>
  </si>
  <si>
    <t>Realizar capacitaciones y formaciones por parte del INDEC</t>
  </si>
  <si>
    <t>Fortalecimiento operativo y tecnológico en el sector deportivo.</t>
  </si>
  <si>
    <t>Garantizar el funcionamiento de los Trámites en línea</t>
  </si>
  <si>
    <t>1113</t>
  </si>
  <si>
    <t xml:space="preserve">Actividad física y entornos saludables </t>
  </si>
  <si>
    <t>Fortalecimiento de la actividad física y entornos saludables a través del programa “Caldas Activo” en el municipio de Caldas</t>
  </si>
  <si>
    <t>Acciones para la ejecución del programa Por su salud muévase pues.</t>
  </si>
  <si>
    <t xml:space="preserve">Atender a la población en general con los servicios de fisioterapia </t>
  </si>
  <si>
    <t>Acciones de Dotación e implementación para entornos saludables realizadas.</t>
  </si>
  <si>
    <t>Intervenir los escenarios deportivos</t>
  </si>
  <si>
    <t>Eventos de   actividad   física   y recreativa realizados.</t>
  </si>
  <si>
    <t>Beneficiar personas a través del programa de recreación</t>
  </si>
  <si>
    <t>Beneficiar personas a través del programa de actividad física</t>
  </si>
  <si>
    <t>Acciones para el fortalecimiento y mejoramiento del centro de acondicionamiento físico.</t>
  </si>
  <si>
    <t>Realizar el mantenimiento de equipos del centro de acondicionamiento físico</t>
  </si>
  <si>
    <t>Eventos deportivos comunitarios realizados.</t>
  </si>
  <si>
    <t>Beneficiar deportistas con la participación en Festivales y/o encuentros deportivos  municipales comunitarios</t>
  </si>
  <si>
    <t>Acciones para la realización de los Juegos Deportivos Escolares e Intercolegiados.</t>
  </si>
  <si>
    <t>Beneficiar a deportistas con la participación en juegos escolares</t>
  </si>
  <si>
    <t>Beneficiar a deportistas con la participación en juegos  Intercolegiados</t>
  </si>
  <si>
    <t>Acciones para el apoyo a Docentes que participan en los juegos del magisterio.</t>
  </si>
  <si>
    <t>Beneficiar a docentes con la participación en los juegos del magisterio</t>
  </si>
  <si>
    <t>Actualización, estructuración   e implementación del plan decenal de Deporte</t>
  </si>
  <si>
    <t>Elaborar el plan decenal del deporte</t>
  </si>
  <si>
    <t>2.3.2.02.02.009.10
2.3.2.02.02.009.001.02</t>
  </si>
  <si>
    <t>2.3.2.02.02.009.001.03</t>
  </si>
  <si>
    <t>Generar acciones de formatecimiento operativo</t>
  </si>
  <si>
    <t>Generar acciones de formatecimiento tecnológico</t>
  </si>
  <si>
    <t>JUAN CARLOS ARRUBLA</t>
  </si>
  <si>
    <t>EJECUCIÓN TRIMESTRE I</t>
  </si>
  <si>
    <t>EJECUCION 
TRIMESTRE II</t>
  </si>
  <si>
    <t>EJECUCION 
TRIMESTRE III</t>
  </si>
  <si>
    <t>EJECUCION TRIMESTRE IV</t>
  </si>
  <si>
    <t>Período de seguimiento (Trimestre):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</si>
</sst>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_-;\-* #,##0_-;_-* &quot;-&quot;??_-;_-@"/>
    <numFmt numFmtId="167" formatCode="#,##0_ ;\-#,##0\ "/>
    <numFmt numFmtId="168" formatCode="_-&quot;$&quot;\ * #,##0_-;\-&quot;$&quot;\ * #,##0_-;_-&quot;$&quot;\ * &quot;-&quot;??_-;_-@_-"/>
    <numFmt numFmtId="169" formatCode="_-&quot;$&quot;* #,##0_-;\-&quot;$&quot;* #,##0_-;_-&quot;$&quot;* &quot;-&quot;??_-;_-@_-"/>
  </numFmts>
  <fonts count="13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Century Gothic"/>
      <family val="2"/>
      <scheme val="minor"/>
    </font>
    <font>
      <sz val="9"/>
      <color theme="1"/>
      <name val="Century Gothic"/>
      <family val="2"/>
      <scheme val="minor"/>
    </font>
    <font>
      <b/>
      <sz val="9"/>
      <color theme="1"/>
      <name val="Century Gothic"/>
      <family val="2"/>
      <scheme val="minor"/>
    </font>
    <font>
      <b/>
      <sz val="9"/>
      <name val="Century Gothic"/>
      <family val="2"/>
      <scheme val="minor"/>
    </font>
    <font>
      <sz val="9"/>
      <name val="Century Gothic"/>
      <family val="2"/>
      <scheme val="minor"/>
    </font>
    <font>
      <sz val="10"/>
      <color rgb="FF000000"/>
      <name val="Century Gothic"/>
      <scheme val="minor"/>
    </font>
    <font>
      <sz val="10"/>
      <color rgb="FF000000"/>
      <name val="Century Gothic"/>
      <family val="2"/>
      <scheme val="minor"/>
    </font>
    <font>
      <sz val="10"/>
      <name val="Century Gothic"/>
      <family val="2"/>
      <scheme val="minor"/>
    </font>
    <font>
      <sz val="9"/>
      <color rgb="FFFF0000"/>
      <name val="Century Gothic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rgb="FF007984"/>
      </patternFill>
    </fill>
    <fill>
      <patternFill patternType="solid">
        <fgColor theme="9" tint="0.79998168889431442"/>
        <bgColor rgb="FF007984"/>
      </patternFill>
    </fill>
    <fill>
      <patternFill patternType="solid">
        <fgColor theme="4" tint="0.79998168889431442"/>
        <bgColor rgb="FF007984"/>
      </patternFill>
    </fill>
    <fill>
      <patternFill patternType="solid">
        <fgColor theme="7" tint="0.79998168889431442"/>
        <bgColor rgb="FF007984"/>
      </patternFill>
    </fill>
    <fill>
      <patternFill patternType="solid">
        <fgColor rgb="FFFFCCCC"/>
        <bgColor rgb="FF007984"/>
      </patternFill>
    </fill>
    <fill>
      <patternFill patternType="solid">
        <fgColor rgb="FFCCECFF"/>
        <bgColor rgb="FF007984"/>
      </patternFill>
    </fill>
    <fill>
      <patternFill patternType="solid">
        <fgColor theme="7" tint="0.59999389629810485"/>
        <bgColor rgb="FF00798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6" fillId="2" borderId="3" xfId="4" applyFont="1" applyFill="1" applyBorder="1" applyAlignment="1" applyProtection="1">
      <alignment vertical="center" wrapText="1"/>
      <protection locked="0"/>
    </xf>
    <xf numFmtId="0" fontId="7" fillId="2" borderId="3" xfId="5" applyFont="1" applyFill="1" applyBorder="1" applyAlignment="1" applyProtection="1">
      <alignment horizontal="left" vertical="center" wrapText="1"/>
      <protection locked="0"/>
    </xf>
    <xf numFmtId="14" fontId="7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7" fillId="8" borderId="3" xfId="4" applyFont="1" applyFill="1" applyBorder="1" applyAlignment="1" applyProtection="1">
      <alignment horizontal="center" vertical="center" wrapText="1"/>
      <protection locked="0"/>
    </xf>
    <xf numFmtId="167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8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12" xfId="4" applyFont="1" applyFill="1" applyBorder="1" applyAlignment="1" applyProtection="1">
      <alignment horizontal="center" vertical="center" wrapText="1"/>
      <protection locked="0"/>
    </xf>
    <xf numFmtId="0" fontId="7" fillId="9" borderId="3" xfId="4" applyFont="1" applyFill="1" applyBorder="1" applyAlignment="1" applyProtection="1">
      <alignment horizontal="center" vertical="center" wrapText="1"/>
      <protection locked="0"/>
    </xf>
    <xf numFmtId="0" fontId="7" fillId="10" borderId="3" xfId="4" applyFont="1" applyFill="1" applyBorder="1" applyAlignment="1" applyProtection="1">
      <alignment horizontal="center" vertical="center" wrapText="1"/>
      <protection locked="0"/>
    </xf>
    <xf numFmtId="0" fontId="7" fillId="11" borderId="3" xfId="4" applyFont="1" applyFill="1" applyBorder="1" applyAlignment="1" applyProtection="1">
      <alignment horizontal="center" vertical="center" wrapText="1"/>
      <protection locked="0"/>
    </xf>
    <xf numFmtId="0" fontId="7" fillId="12" borderId="3" xfId="4" applyFont="1" applyFill="1" applyBorder="1" applyAlignment="1" applyProtection="1">
      <alignment horizontal="center" vertical="center" wrapText="1"/>
      <protection locked="0"/>
    </xf>
    <xf numFmtId="0" fontId="7" fillId="13" borderId="3" xfId="4" applyFont="1" applyFill="1" applyBorder="1" applyAlignment="1" applyProtection="1">
      <alignment horizontal="center" vertical="center" wrapText="1"/>
      <protection locked="0"/>
    </xf>
    <xf numFmtId="0" fontId="6" fillId="6" borderId="3" xfId="4" applyFont="1" applyFill="1" applyBorder="1" applyAlignment="1" applyProtection="1">
      <alignment horizontal="center" vertical="center" wrapText="1"/>
      <protection locked="0"/>
    </xf>
    <xf numFmtId="165" fontId="7" fillId="14" borderId="3" xfId="2" applyFont="1" applyFill="1" applyBorder="1" applyAlignment="1" applyProtection="1">
      <alignment horizontal="center" vertical="center" wrapText="1"/>
      <protection locked="0"/>
    </xf>
    <xf numFmtId="166" fontId="7" fillId="14" borderId="3" xfId="4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4" applyFont="1" applyFill="1" applyBorder="1" applyAlignment="1" applyProtection="1">
      <alignment horizontal="left" vertical="center" wrapText="1"/>
      <protection locked="0"/>
    </xf>
    <xf numFmtId="0" fontId="5" fillId="2" borderId="3" xfId="4" applyFont="1" applyFill="1" applyBorder="1" applyAlignment="1" applyProtection="1">
      <alignment horizontal="center" vertical="center" wrapText="1"/>
      <protection locked="0"/>
    </xf>
    <xf numFmtId="167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9" fontId="5" fillId="2" borderId="3" xfId="7" applyFont="1" applyFill="1" applyBorder="1" applyAlignment="1" applyProtection="1">
      <alignment horizontal="center" vertical="center" wrapText="1"/>
      <protection locked="0"/>
    </xf>
    <xf numFmtId="9" fontId="5" fillId="2" borderId="3" xfId="7" applyFont="1" applyFill="1" applyBorder="1" applyAlignment="1" applyProtection="1">
      <alignment horizontal="center" vertical="center" wrapText="1"/>
    </xf>
    <xf numFmtId="165" fontId="5" fillId="2" borderId="3" xfId="2" applyFont="1" applyFill="1" applyBorder="1" applyAlignment="1" applyProtection="1">
      <alignment horizontal="center" vertical="center"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9" fontId="5" fillId="2" borderId="3" xfId="4" applyNumberFormat="1" applyFont="1" applyFill="1" applyBorder="1" applyAlignment="1" applyProtection="1">
      <alignment horizontal="center" vertical="center" wrapText="1"/>
      <protection locked="0"/>
    </xf>
    <xf numFmtId="9" fontId="5" fillId="2" borderId="3" xfId="3" applyFont="1" applyFill="1" applyBorder="1" applyAlignment="1" applyProtection="1">
      <alignment horizontal="center" vertical="center" wrapText="1"/>
      <protection locked="0"/>
    </xf>
    <xf numFmtId="167" fontId="8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4" applyFont="1" applyFill="1" applyBorder="1" applyAlignment="1" applyProtection="1">
      <alignment horizontal="center" vertical="center" wrapText="1"/>
      <protection locked="0"/>
    </xf>
    <xf numFmtId="0" fontId="8" fillId="2" borderId="3" xfId="4" applyFont="1" applyFill="1" applyBorder="1" applyAlignment="1" applyProtection="1">
      <alignment horizontal="left" vertical="center" wrapText="1"/>
      <protection locked="0"/>
    </xf>
    <xf numFmtId="0" fontId="8" fillId="2" borderId="3" xfId="4" applyFont="1" applyFill="1" applyBorder="1" applyAlignment="1">
      <alignment horizontal="left" vertical="center" wrapText="1"/>
    </xf>
    <xf numFmtId="9" fontId="8" fillId="2" borderId="3" xfId="7" applyFont="1" applyFill="1" applyBorder="1" applyAlignment="1" applyProtection="1">
      <alignment horizontal="center" vertical="center" wrapText="1"/>
      <protection locked="0"/>
    </xf>
    <xf numFmtId="9" fontId="8" fillId="2" borderId="3" xfId="3" applyFont="1" applyFill="1" applyBorder="1" applyAlignment="1" applyProtection="1">
      <alignment horizontal="center" vertical="center" wrapText="1"/>
      <protection locked="0"/>
    </xf>
    <xf numFmtId="9" fontId="8" fillId="0" borderId="3" xfId="3" applyFont="1" applyFill="1" applyBorder="1" applyAlignment="1" applyProtection="1">
      <alignment horizontal="center" vertical="center" wrapText="1"/>
      <protection locked="0"/>
    </xf>
    <xf numFmtId="9" fontId="8" fillId="0" borderId="3" xfId="7" applyFont="1" applyFill="1" applyBorder="1" applyAlignment="1" applyProtection="1">
      <alignment horizontal="center" vertical="center" wrapText="1"/>
      <protection locked="0"/>
    </xf>
    <xf numFmtId="165" fontId="8" fillId="2" borderId="3" xfId="2" applyFont="1" applyFill="1" applyBorder="1" applyAlignment="1" applyProtection="1">
      <alignment horizontal="center" vertical="center" wrapText="1"/>
      <protection locked="0"/>
    </xf>
    <xf numFmtId="3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13" xfId="2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165" fontId="11" fillId="2" borderId="3" xfId="2" applyFont="1" applyFill="1" applyBorder="1" applyAlignment="1">
      <alignment vertical="center"/>
    </xf>
    <xf numFmtId="169" fontId="0" fillId="2" borderId="3" xfId="2" applyNumberFormat="1" applyFont="1" applyFill="1" applyBorder="1" applyAlignment="1">
      <alignment vertical="center"/>
    </xf>
    <xf numFmtId="168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165" fontId="11" fillId="2" borderId="14" xfId="2" applyFont="1" applyFill="1" applyBorder="1" applyAlignment="1">
      <alignment vertical="center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11" fillId="2" borderId="9" xfId="2" applyFont="1" applyFill="1" applyBorder="1" applyAlignment="1">
      <alignment vertical="center" wrapText="1"/>
    </xf>
    <xf numFmtId="0" fontId="0" fillId="2" borderId="0" xfId="0" applyFill="1"/>
    <xf numFmtId="165" fontId="11" fillId="0" borderId="0" xfId="2" applyFont="1"/>
    <xf numFmtId="165" fontId="0" fillId="0" borderId="0" xfId="2" applyFont="1"/>
    <xf numFmtId="1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8" fillId="2" borderId="3" xfId="13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4" applyFont="1" applyFill="1" applyBorder="1" applyAlignment="1" applyProtection="1">
      <alignment horizontal="center" vertical="center" wrapText="1"/>
      <protection locked="0"/>
    </xf>
    <xf numFmtId="0" fontId="6" fillId="2" borderId="11" xfId="4" applyFont="1" applyFill="1" applyBorder="1" applyAlignment="1" applyProtection="1">
      <alignment horizontal="center" vertical="center" wrapText="1"/>
      <protection locked="0"/>
    </xf>
    <xf numFmtId="0" fontId="6" fillId="2" borderId="10" xfId="4" applyFont="1" applyFill="1" applyBorder="1" applyAlignment="1" applyProtection="1">
      <alignment horizontal="center" vertical="center" wrapText="1"/>
      <protection locked="0"/>
    </xf>
    <xf numFmtId="0" fontId="6" fillId="5" borderId="3" xfId="4" applyFont="1" applyFill="1" applyBorder="1" applyAlignment="1" applyProtection="1">
      <alignment horizontal="center" vertical="center" wrapText="1"/>
      <protection locked="0"/>
    </xf>
    <xf numFmtId="0" fontId="6" fillId="6" borderId="3" xfId="4" applyFont="1" applyFill="1" applyBorder="1" applyAlignment="1" applyProtection="1">
      <alignment horizontal="center" vertical="center" wrapText="1"/>
      <protection locked="0"/>
    </xf>
    <xf numFmtId="0" fontId="6" fillId="6" borderId="12" xfId="4" applyFont="1" applyFill="1" applyBorder="1" applyAlignment="1" applyProtection="1">
      <alignment horizontal="center" vertical="center" wrapText="1"/>
      <protection locked="0"/>
    </xf>
    <xf numFmtId="44" fontId="6" fillId="7" borderId="3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5" applyFont="1" applyFill="1" applyBorder="1" applyAlignment="1" applyProtection="1">
      <alignment horizontal="left" vertical="center"/>
      <protection locked="0"/>
    </xf>
    <xf numFmtId="0" fontId="6" fillId="2" borderId="3" xfId="4" applyFont="1" applyFill="1" applyBorder="1" applyAlignment="1" applyProtection="1">
      <alignment horizontal="center" vertical="center" wrapText="1"/>
      <protection locked="0"/>
    </xf>
    <xf numFmtId="0" fontId="6" fillId="2" borderId="3" xfId="4" applyFont="1" applyFill="1" applyBorder="1" applyAlignment="1" applyProtection="1">
      <alignment horizontal="left" vertical="center" wrapText="1"/>
      <protection locked="0"/>
    </xf>
    <xf numFmtId="0" fontId="6" fillId="2" borderId="9" xfId="4" applyFont="1" applyFill="1" applyBorder="1" applyAlignment="1" applyProtection="1">
      <alignment horizontal="left" vertical="center" wrapText="1"/>
      <protection locked="0"/>
    </xf>
    <xf numFmtId="0" fontId="6" fillId="2" borderId="11" xfId="4" applyFont="1" applyFill="1" applyBorder="1" applyAlignment="1" applyProtection="1">
      <alignment horizontal="left" vertical="center" wrapText="1"/>
      <protection locked="0"/>
    </xf>
    <xf numFmtId="0" fontId="6" fillId="2" borderId="10" xfId="4" applyFont="1" applyFill="1" applyBorder="1" applyAlignment="1" applyProtection="1">
      <alignment horizontal="left" vertical="center" wrapText="1"/>
      <protection locked="0"/>
    </xf>
    <xf numFmtId="0" fontId="6" fillId="2" borderId="7" xfId="4" applyFont="1" applyFill="1" applyBorder="1" applyAlignment="1" applyProtection="1">
      <alignment horizontal="left" vertical="center" wrapText="1"/>
      <protection locked="0"/>
    </xf>
    <xf numFmtId="0" fontId="6" fillId="2" borderId="8" xfId="4" applyFont="1" applyFill="1" applyBorder="1" applyAlignment="1" applyProtection="1">
      <alignment horizontal="left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2" borderId="1" xfId="4" applyFont="1" applyFill="1" applyBorder="1" applyAlignment="1" applyProtection="1">
      <alignment horizontal="center" vertical="center" wrapText="1"/>
      <protection locked="0"/>
    </xf>
    <xf numFmtId="0" fontId="6" fillId="2" borderId="0" xfId="4" applyFont="1" applyFill="1" applyAlignment="1" applyProtection="1">
      <alignment horizontal="center" vertical="center" wrapText="1"/>
      <protection locked="0"/>
    </xf>
    <xf numFmtId="0" fontId="6" fillId="2" borderId="2" xfId="4" applyFont="1" applyFill="1" applyBorder="1" applyAlignment="1" applyProtection="1">
      <alignment horizontal="center" vertical="center" wrapText="1"/>
      <protection locked="0"/>
    </xf>
    <xf numFmtId="0" fontId="6" fillId="2" borderId="4" xfId="4" applyFont="1" applyFill="1" applyBorder="1" applyAlignment="1" applyProtection="1">
      <alignment horizontal="center" vertical="center" wrapText="1"/>
      <protection locked="0"/>
    </xf>
    <xf numFmtId="0" fontId="6" fillId="2" borderId="5" xfId="4" applyFont="1" applyFill="1" applyBorder="1" applyAlignment="1" applyProtection="1">
      <alignment horizontal="center" vertical="center" wrapText="1"/>
      <protection locked="0"/>
    </xf>
    <xf numFmtId="0" fontId="6" fillId="2" borderId="6" xfId="4" applyFont="1" applyFill="1" applyBorder="1" applyAlignment="1" applyProtection="1">
      <alignment horizontal="center" vertical="center" wrapText="1"/>
      <protection locked="0"/>
    </xf>
  </cellXfs>
  <cellStyles count="21">
    <cellStyle name="Millares" xfId="1" builtinId="3"/>
    <cellStyle name="Millares [0] 2" xfId="6" xr:uid="{00000000-0005-0000-0000-000002000000}"/>
    <cellStyle name="Millares [0] 2 2" xfId="16" xr:uid="{07700F1D-D1F8-4202-BC40-5EBCEDE3FB89}"/>
    <cellStyle name="Millares [0] 3" xfId="17" xr:uid="{5767AF80-B388-48F8-81A1-0DC5F2D7BB61}"/>
    <cellStyle name="Millares 2" xfId="10" xr:uid="{00000000-0005-0000-0000-000003000000}"/>
    <cellStyle name="Millares 2 2" xfId="20" xr:uid="{B8F21066-61FE-450C-8BB9-B07181DAFD0E}"/>
    <cellStyle name="Millares 3" xfId="13" xr:uid="{75DBD93A-83D8-4ACA-BB0B-193892E40CF5}"/>
    <cellStyle name="Millares 4" xfId="14" xr:uid="{540BC23E-C02D-48A2-B78C-AD6137388BE7}"/>
    <cellStyle name="Moneda" xfId="2" builtinId="4"/>
    <cellStyle name="Moneda [0] 2" xfId="11" xr:uid="{00000000-0005-0000-0000-000006000000}"/>
    <cellStyle name="Moneda 2" xfId="9" xr:uid="{00000000-0005-0000-0000-000007000000}"/>
    <cellStyle name="Moneda 2 2" xfId="19" xr:uid="{CB87F397-0439-41B1-906A-1BDEB6F40EC1}"/>
    <cellStyle name="Normal" xfId="0" builtinId="0"/>
    <cellStyle name="Normal 2" xfId="4" xr:uid="{00000000-0005-0000-0000-000009000000}"/>
    <cellStyle name="Normal 2 2" xfId="5" xr:uid="{00000000-0005-0000-0000-00000A000000}"/>
    <cellStyle name="Normal 2 2 2" xfId="15" xr:uid="{ACD6E12A-E34D-40FA-8029-D919E5D637C3}"/>
    <cellStyle name="Normal 3" xfId="8" xr:uid="{00000000-0005-0000-0000-00000B000000}"/>
    <cellStyle name="Normal 3 2" xfId="18" xr:uid="{E6F6F6EC-CAA3-43AB-A868-458F01A49939}"/>
    <cellStyle name="Normal 4" xfId="12" xr:uid="{00000000-0005-0000-0000-00000C000000}"/>
    <cellStyle name="Porcentaje" xfId="3" builtinId="5"/>
    <cellStyle name="Porcentaje 2" xfId="7" xr:uid="{00000000-0005-0000-0000-00000E000000}"/>
  </cellStyles>
  <dxfs count="0"/>
  <tableStyles count="0" defaultTableStyle="TableStyleMedium2" defaultPivotStyle="PivotStyleLight16"/>
  <colors>
    <mruColors>
      <color rgb="FFFF866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dor\Downloads\20240930-Ppto%20gastos%20v1.xls" TargetMode="External"/><Relationship Id="rId1" Type="http://schemas.openxmlformats.org/officeDocument/2006/relationships/externalLinkPath" Target="/Users/Administrador/Downloads/20240930-Ppto%20gastos%20v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dec\Downloads\20241231-Ppto%20gastos%20Hacienda.xls" TargetMode="External"/><Relationship Id="rId1" Type="http://schemas.openxmlformats.org/officeDocument/2006/relationships/externalLinkPath" Target="/Users/indec/Downloads/20241231-Ppto%20gastos%20Hacien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0930-Ppto gastos v1"/>
    </sheetNames>
    <sheetDataSet>
      <sheetData sheetId="0" refreshError="1">
        <row r="434">
          <cell r="V434">
            <v>52371063</v>
          </cell>
        </row>
        <row r="435">
          <cell r="V435">
            <v>438071325</v>
          </cell>
        </row>
        <row r="436">
          <cell r="V436">
            <v>419060846</v>
          </cell>
        </row>
        <row r="437">
          <cell r="V437">
            <v>219691323</v>
          </cell>
        </row>
        <row r="439">
          <cell r="V439">
            <v>113376806</v>
          </cell>
        </row>
        <row r="440">
          <cell r="V440">
            <v>100350000</v>
          </cell>
        </row>
        <row r="442">
          <cell r="V442">
            <v>35367000</v>
          </cell>
        </row>
        <row r="443">
          <cell r="V443">
            <v>54058667</v>
          </cell>
        </row>
        <row r="444">
          <cell r="V444">
            <v>216234668</v>
          </cell>
        </row>
        <row r="447">
          <cell r="V447">
            <v>12783601.199999996</v>
          </cell>
        </row>
        <row r="448">
          <cell r="V448">
            <v>51134404.799999997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1231-Ppto gastos"/>
    </sheetNames>
    <sheetDataSet>
      <sheetData sheetId="0" refreshError="1">
        <row r="188">
          <cell r="AD188">
            <v>52371063</v>
          </cell>
        </row>
        <row r="189">
          <cell r="AD189">
            <v>488071325</v>
          </cell>
        </row>
        <row r="190">
          <cell r="AD190">
            <v>969060846</v>
          </cell>
        </row>
        <row r="191">
          <cell r="AD191">
            <v>219691323</v>
          </cell>
        </row>
        <row r="192">
          <cell r="AD192">
            <v>93600000</v>
          </cell>
        </row>
        <row r="193">
          <cell r="AD193">
            <v>113376806</v>
          </cell>
        </row>
        <row r="194">
          <cell r="AD194">
            <v>100350000</v>
          </cell>
        </row>
        <row r="195">
          <cell r="AD195">
            <v>104000000</v>
          </cell>
        </row>
        <row r="196">
          <cell r="AD196">
            <v>35367000</v>
          </cell>
        </row>
        <row r="197">
          <cell r="AD197">
            <v>70241062</v>
          </cell>
        </row>
        <row r="198">
          <cell r="AD198">
            <v>280964248</v>
          </cell>
        </row>
        <row r="201">
          <cell r="AD201">
            <v>12783601.199999999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DAS">
      <a:majorFont>
        <a:latin typeface="Century Gothic Negrit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EB68-EE65-46FE-ADD3-13228F501CB6}">
  <dimension ref="A1:AL27"/>
  <sheetViews>
    <sheetView tabSelected="1" topLeftCell="O22" zoomScale="70" zoomScaleNormal="70" workbookViewId="0">
      <selection activeCell="AE24" sqref="AE24"/>
    </sheetView>
  </sheetViews>
  <sheetFormatPr baseColWidth="10" defaultRowHeight="13.5" x14ac:dyDescent="0.25"/>
  <cols>
    <col min="11" max="11" width="17.7109375" customWidth="1"/>
    <col min="12" max="12" width="15.42578125" customWidth="1"/>
    <col min="22" max="22" width="17.140625" customWidth="1"/>
    <col min="23" max="23" width="18.140625" customWidth="1"/>
    <col min="25" max="25" width="16.28515625" customWidth="1"/>
    <col min="26" max="26" width="16.42578125" customWidth="1"/>
    <col min="27" max="27" width="17.5703125" customWidth="1"/>
    <col min="28" max="28" width="14.5703125" customWidth="1"/>
    <col min="29" max="29" width="18.5703125" customWidth="1"/>
    <col min="30" max="30" width="15.140625" customWidth="1"/>
    <col min="31" max="31" width="21.85546875" customWidth="1"/>
    <col min="32" max="32" width="17.42578125" customWidth="1"/>
    <col min="33" max="33" width="14.5703125" customWidth="1"/>
    <col min="34" max="34" width="18.28515625" customWidth="1"/>
    <col min="37" max="37" width="18.28515625" customWidth="1"/>
  </cols>
  <sheetData>
    <row r="1" spans="1:38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1"/>
      <c r="AK1" s="62" t="s">
        <v>1</v>
      </c>
      <c r="AL1" s="62"/>
    </row>
    <row r="2" spans="1:38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1"/>
      <c r="AK2" s="62" t="s">
        <v>46</v>
      </c>
      <c r="AL2" s="62"/>
    </row>
    <row r="3" spans="1:38" x14ac:dyDescent="0.25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1"/>
      <c r="AK3" s="62" t="s">
        <v>2</v>
      </c>
      <c r="AL3" s="62"/>
    </row>
    <row r="4" spans="1:38" x14ac:dyDescent="0.25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4"/>
      <c r="AK4" s="62" t="s">
        <v>47</v>
      </c>
      <c r="AL4" s="62"/>
    </row>
    <row r="5" spans="1:38" x14ac:dyDescent="0.25">
      <c r="A5" s="66" t="s">
        <v>3</v>
      </c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</row>
    <row r="6" spans="1:38" ht="67.5" x14ac:dyDescent="0.25">
      <c r="A6" s="60" t="s">
        <v>4</v>
      </c>
      <c r="B6" s="60"/>
      <c r="C6" s="61">
        <v>2024</v>
      </c>
      <c r="D6" s="61"/>
      <c r="E6" s="61"/>
      <c r="F6" s="61"/>
      <c r="G6" s="61"/>
      <c r="H6" s="62" t="s">
        <v>5</v>
      </c>
      <c r="I6" s="62"/>
      <c r="J6" s="62"/>
      <c r="K6" s="61" t="s">
        <v>62</v>
      </c>
      <c r="L6" s="61"/>
      <c r="M6" s="61"/>
      <c r="N6" s="61"/>
      <c r="O6" s="1" t="s">
        <v>6</v>
      </c>
      <c r="P6" s="61" t="s">
        <v>106</v>
      </c>
      <c r="Q6" s="61"/>
      <c r="R6" s="61"/>
      <c r="S6" s="61"/>
      <c r="T6" s="61"/>
      <c r="U6" s="2" t="s">
        <v>7</v>
      </c>
      <c r="V6" s="3">
        <v>45595</v>
      </c>
      <c r="W6" s="63" t="s">
        <v>111</v>
      </c>
      <c r="X6" s="64"/>
      <c r="Y6" s="65"/>
      <c r="Z6" s="53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5"/>
    </row>
    <row r="7" spans="1:38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 t="s">
        <v>8</v>
      </c>
      <c r="V7" s="57"/>
      <c r="W7" s="57"/>
      <c r="X7" s="57"/>
      <c r="Y7" s="57"/>
      <c r="Z7" s="58"/>
      <c r="AA7" s="58"/>
      <c r="AB7" s="58"/>
      <c r="AC7" s="58"/>
      <c r="AD7" s="58"/>
      <c r="AE7" s="58"/>
      <c r="AF7" s="58"/>
      <c r="AG7" s="58"/>
      <c r="AH7" s="58"/>
      <c r="AI7" s="8"/>
      <c r="AJ7" s="59" t="s">
        <v>9</v>
      </c>
      <c r="AK7" s="59"/>
      <c r="AL7" s="59"/>
    </row>
    <row r="8" spans="1:38" ht="69.75" customHeight="1" x14ac:dyDescent="0.25">
      <c r="A8" s="5" t="s">
        <v>11</v>
      </c>
      <c r="B8" s="5" t="s">
        <v>12</v>
      </c>
      <c r="C8" s="5" t="s">
        <v>11</v>
      </c>
      <c r="D8" s="5" t="s">
        <v>13</v>
      </c>
      <c r="E8" s="5" t="s">
        <v>14</v>
      </c>
      <c r="F8" s="5" t="s">
        <v>11</v>
      </c>
      <c r="G8" s="5" t="s">
        <v>13</v>
      </c>
      <c r="H8" s="5" t="s">
        <v>15</v>
      </c>
      <c r="I8" s="5" t="s">
        <v>16</v>
      </c>
      <c r="J8" s="5" t="s">
        <v>17</v>
      </c>
      <c r="K8" s="5" t="s">
        <v>18</v>
      </c>
      <c r="L8" s="5" t="s">
        <v>19</v>
      </c>
      <c r="M8" s="5" t="s">
        <v>11</v>
      </c>
      <c r="N8" s="5" t="s">
        <v>13</v>
      </c>
      <c r="O8" s="5" t="s">
        <v>20</v>
      </c>
      <c r="P8" s="5" t="s">
        <v>21</v>
      </c>
      <c r="Q8" s="5" t="s">
        <v>22</v>
      </c>
      <c r="R8" s="5" t="s">
        <v>23</v>
      </c>
      <c r="S8" s="5" t="s">
        <v>24</v>
      </c>
      <c r="T8" s="5" t="s">
        <v>25</v>
      </c>
      <c r="U8" s="9" t="s">
        <v>26</v>
      </c>
      <c r="V8" s="9" t="s">
        <v>27</v>
      </c>
      <c r="W8" s="9" t="s">
        <v>63</v>
      </c>
      <c r="X8" s="9" t="s">
        <v>28</v>
      </c>
      <c r="Y8" s="10" t="s">
        <v>29</v>
      </c>
      <c r="Z8" s="10" t="s">
        <v>107</v>
      </c>
      <c r="AA8" s="11" t="s">
        <v>30</v>
      </c>
      <c r="AB8" s="11" t="s">
        <v>108</v>
      </c>
      <c r="AC8" s="12" t="s">
        <v>31</v>
      </c>
      <c r="AD8" s="12" t="s">
        <v>109</v>
      </c>
      <c r="AE8" s="13" t="s">
        <v>32</v>
      </c>
      <c r="AF8" s="13" t="s">
        <v>110</v>
      </c>
      <c r="AG8" s="14" t="s">
        <v>33</v>
      </c>
      <c r="AH8" s="15" t="s">
        <v>34</v>
      </c>
      <c r="AI8" s="16" t="s">
        <v>35</v>
      </c>
      <c r="AJ8" s="16" t="s">
        <v>36</v>
      </c>
      <c r="AK8" s="15" t="s">
        <v>37</v>
      </c>
      <c r="AL8" s="5" t="s">
        <v>10</v>
      </c>
    </row>
    <row r="9" spans="1:38" ht="213.75" x14ac:dyDescent="0.25">
      <c r="A9" s="31">
        <v>1</v>
      </c>
      <c r="B9" s="17" t="s">
        <v>38</v>
      </c>
      <c r="C9" s="18">
        <v>11</v>
      </c>
      <c r="D9" s="18" t="s">
        <v>42</v>
      </c>
      <c r="E9" s="17" t="s">
        <v>43</v>
      </c>
      <c r="F9" s="30">
        <v>1</v>
      </c>
      <c r="G9" s="18" t="s">
        <v>64</v>
      </c>
      <c r="H9" s="17" t="s">
        <v>65</v>
      </c>
      <c r="I9" s="18">
        <v>3</v>
      </c>
      <c r="J9" s="18">
        <v>4</v>
      </c>
      <c r="K9" s="17" t="s">
        <v>66</v>
      </c>
      <c r="L9" s="30">
        <v>2020051290025</v>
      </c>
      <c r="M9" s="18">
        <v>1</v>
      </c>
      <c r="N9" s="31">
        <v>11111</v>
      </c>
      <c r="O9" s="32" t="s">
        <v>67</v>
      </c>
      <c r="P9" s="18" t="s">
        <v>39</v>
      </c>
      <c r="Q9" s="18">
        <v>4</v>
      </c>
      <c r="R9" s="26" t="s">
        <v>40</v>
      </c>
      <c r="S9" s="19">
        <v>1</v>
      </c>
      <c r="T9" s="18" t="s">
        <v>62</v>
      </c>
      <c r="U9" s="32" t="s">
        <v>68</v>
      </c>
      <c r="V9" s="31" t="s">
        <v>39</v>
      </c>
      <c r="W9" s="28">
        <v>120</v>
      </c>
      <c r="X9" s="18" t="s">
        <v>48</v>
      </c>
      <c r="Y9" s="28">
        <v>30</v>
      </c>
      <c r="Z9" s="6">
        <v>3</v>
      </c>
      <c r="AA9" s="29">
        <v>30</v>
      </c>
      <c r="AB9" s="29">
        <v>10</v>
      </c>
      <c r="AC9" s="29">
        <v>30</v>
      </c>
      <c r="AD9" s="29">
        <v>3</v>
      </c>
      <c r="AE9" s="29">
        <v>30</v>
      </c>
      <c r="AF9" s="29">
        <v>134</v>
      </c>
      <c r="AG9" s="21">
        <v>1</v>
      </c>
      <c r="AH9" s="38">
        <f>+'[1]20240930-Ppto gastos v1'!$V$443+'[1]20240930-Ppto gastos v1'!$V$447</f>
        <v>66842268.199999996</v>
      </c>
      <c r="AI9" s="23" t="s">
        <v>102</v>
      </c>
      <c r="AJ9" s="25" t="s">
        <v>45</v>
      </c>
      <c r="AK9" s="22">
        <f>+'[2]20241231-Ppto gastos'!$AD$197+'[2]20241231-Ppto gastos'!$AD$201</f>
        <v>83024663.200000003</v>
      </c>
      <c r="AL9" s="24"/>
    </row>
    <row r="10" spans="1:38" ht="185.25" x14ac:dyDescent="0.25">
      <c r="A10" s="31">
        <v>1</v>
      </c>
      <c r="B10" s="17" t="s">
        <v>38</v>
      </c>
      <c r="C10" s="18">
        <v>11</v>
      </c>
      <c r="D10" s="18" t="s">
        <v>42</v>
      </c>
      <c r="E10" s="17" t="s">
        <v>43</v>
      </c>
      <c r="F10" s="30">
        <v>1</v>
      </c>
      <c r="G10" s="18" t="s">
        <v>64</v>
      </c>
      <c r="H10" s="17" t="s">
        <v>65</v>
      </c>
      <c r="I10" s="18">
        <v>3</v>
      </c>
      <c r="J10" s="18">
        <v>10</v>
      </c>
      <c r="K10" s="17" t="s">
        <v>66</v>
      </c>
      <c r="L10" s="30">
        <v>2020051290025</v>
      </c>
      <c r="M10" s="18">
        <v>2</v>
      </c>
      <c r="N10" s="31">
        <v>11112</v>
      </c>
      <c r="O10" s="32" t="s">
        <v>69</v>
      </c>
      <c r="P10" s="18" t="s">
        <v>39</v>
      </c>
      <c r="Q10" s="18">
        <v>4</v>
      </c>
      <c r="R10" s="26" t="s">
        <v>40</v>
      </c>
      <c r="S10" s="19">
        <v>1</v>
      </c>
      <c r="T10" s="18" t="s">
        <v>62</v>
      </c>
      <c r="U10" s="32" t="s">
        <v>70</v>
      </c>
      <c r="V10" s="31" t="s">
        <v>39</v>
      </c>
      <c r="W10" s="28">
        <v>2000</v>
      </c>
      <c r="X10" s="18" t="s">
        <v>48</v>
      </c>
      <c r="Y10" s="28">
        <v>0</v>
      </c>
      <c r="Z10" s="6">
        <v>0</v>
      </c>
      <c r="AA10" s="29">
        <v>800</v>
      </c>
      <c r="AB10" s="39">
        <v>30</v>
      </c>
      <c r="AC10" s="29">
        <v>600</v>
      </c>
      <c r="AD10" s="29">
        <v>978</v>
      </c>
      <c r="AE10" s="29">
        <v>600</v>
      </c>
      <c r="AF10" s="29">
        <v>660</v>
      </c>
      <c r="AG10" s="21">
        <v>0.85</v>
      </c>
      <c r="AH10" s="40">
        <f>+'[1]20240930-Ppto gastos v1'!$V$436</f>
        <v>419060846</v>
      </c>
      <c r="AI10" s="23" t="s">
        <v>49</v>
      </c>
      <c r="AJ10" s="25" t="s">
        <v>44</v>
      </c>
      <c r="AK10" s="22">
        <f>+'[2]20241231-Ppto gastos'!$AD$190</f>
        <v>969060846</v>
      </c>
      <c r="AL10" s="41"/>
    </row>
    <row r="11" spans="1:38" ht="142.5" x14ac:dyDescent="0.25">
      <c r="A11" s="31">
        <v>1</v>
      </c>
      <c r="B11" s="17" t="s">
        <v>38</v>
      </c>
      <c r="C11" s="18">
        <v>11</v>
      </c>
      <c r="D11" s="18" t="s">
        <v>42</v>
      </c>
      <c r="E11" s="17" t="s">
        <v>43</v>
      </c>
      <c r="F11" s="30">
        <v>1</v>
      </c>
      <c r="G11" s="18" t="s">
        <v>64</v>
      </c>
      <c r="H11" s="17" t="s">
        <v>65</v>
      </c>
      <c r="I11" s="18">
        <v>3</v>
      </c>
      <c r="J11" s="18">
        <v>10</v>
      </c>
      <c r="K11" s="17" t="s">
        <v>66</v>
      </c>
      <c r="L11" s="30">
        <v>2020051290025</v>
      </c>
      <c r="M11" s="18">
        <v>3</v>
      </c>
      <c r="N11" s="31">
        <v>11113</v>
      </c>
      <c r="O11" s="32" t="s">
        <v>71</v>
      </c>
      <c r="P11" s="18" t="s">
        <v>39</v>
      </c>
      <c r="Q11" s="18">
        <v>4</v>
      </c>
      <c r="R11" s="26" t="s">
        <v>40</v>
      </c>
      <c r="S11" s="19">
        <v>1</v>
      </c>
      <c r="T11" s="18" t="s">
        <v>62</v>
      </c>
      <c r="U11" s="32" t="s">
        <v>72</v>
      </c>
      <c r="V11" s="31" t="s">
        <v>39</v>
      </c>
      <c r="W11" s="28">
        <v>1400</v>
      </c>
      <c r="X11" s="18" t="s">
        <v>48</v>
      </c>
      <c r="Y11" s="28">
        <v>350</v>
      </c>
      <c r="Z11" s="6">
        <v>0</v>
      </c>
      <c r="AA11" s="29">
        <v>350</v>
      </c>
      <c r="AB11" s="29">
        <v>350</v>
      </c>
      <c r="AC11" s="29">
        <v>350</v>
      </c>
      <c r="AD11" s="29">
        <v>381</v>
      </c>
      <c r="AE11" s="29">
        <v>350</v>
      </c>
      <c r="AF11" s="29">
        <v>118</v>
      </c>
      <c r="AG11" s="21">
        <v>0.61</v>
      </c>
      <c r="AH11" s="42">
        <v>93600000</v>
      </c>
      <c r="AI11" s="23" t="s">
        <v>53</v>
      </c>
      <c r="AJ11" s="25" t="s">
        <v>41</v>
      </c>
      <c r="AK11" s="22">
        <f>+'[2]20241231-Ppto gastos'!$AD$192</f>
        <v>93600000</v>
      </c>
      <c r="AL11" s="43"/>
    </row>
    <row r="12" spans="1:38" ht="142.5" x14ac:dyDescent="0.25">
      <c r="A12" s="31">
        <v>1</v>
      </c>
      <c r="B12" s="17" t="s">
        <v>38</v>
      </c>
      <c r="C12" s="18">
        <v>11</v>
      </c>
      <c r="D12" s="18" t="s">
        <v>42</v>
      </c>
      <c r="E12" s="17" t="s">
        <v>43</v>
      </c>
      <c r="F12" s="30">
        <v>1</v>
      </c>
      <c r="G12" s="18" t="s">
        <v>64</v>
      </c>
      <c r="H12" s="17" t="s">
        <v>65</v>
      </c>
      <c r="I12" s="18">
        <v>3</v>
      </c>
      <c r="J12" s="18">
        <v>10</v>
      </c>
      <c r="K12" s="17" t="s">
        <v>66</v>
      </c>
      <c r="L12" s="30">
        <v>2020051290025</v>
      </c>
      <c r="M12" s="18">
        <v>3</v>
      </c>
      <c r="N12" s="31">
        <v>11113</v>
      </c>
      <c r="O12" s="32" t="s">
        <v>71</v>
      </c>
      <c r="P12" s="18" t="s">
        <v>39</v>
      </c>
      <c r="Q12" s="18">
        <v>4</v>
      </c>
      <c r="R12" s="26" t="s">
        <v>40</v>
      </c>
      <c r="S12" s="19">
        <v>1</v>
      </c>
      <c r="T12" s="18" t="s">
        <v>62</v>
      </c>
      <c r="U12" s="32" t="s">
        <v>73</v>
      </c>
      <c r="V12" s="31" t="s">
        <v>39</v>
      </c>
      <c r="W12" s="28">
        <v>300</v>
      </c>
      <c r="X12" s="18" t="s">
        <v>48</v>
      </c>
      <c r="Y12" s="28">
        <v>0</v>
      </c>
      <c r="Z12" s="6">
        <v>5</v>
      </c>
      <c r="AA12" s="29">
        <v>100</v>
      </c>
      <c r="AB12" s="29">
        <v>100</v>
      </c>
      <c r="AC12" s="29">
        <v>100</v>
      </c>
      <c r="AD12" s="29">
        <v>100</v>
      </c>
      <c r="AE12" s="29">
        <v>100</v>
      </c>
      <c r="AF12" s="29">
        <v>272</v>
      </c>
      <c r="AG12" s="21">
        <v>1</v>
      </c>
      <c r="AH12" s="38">
        <v>69165000</v>
      </c>
      <c r="AI12" s="23" t="s">
        <v>49</v>
      </c>
      <c r="AJ12" s="25" t="s">
        <v>44</v>
      </c>
      <c r="AK12" s="22">
        <v>69165000</v>
      </c>
      <c r="AL12" s="44"/>
    </row>
    <row r="13" spans="1:38" ht="185.25" x14ac:dyDescent="0.25">
      <c r="A13" s="31">
        <v>1</v>
      </c>
      <c r="B13" s="17" t="s">
        <v>38</v>
      </c>
      <c r="C13" s="18">
        <v>11</v>
      </c>
      <c r="D13" s="18" t="s">
        <v>42</v>
      </c>
      <c r="E13" s="17" t="s">
        <v>43</v>
      </c>
      <c r="F13" s="30">
        <v>2</v>
      </c>
      <c r="G13" s="18" t="s">
        <v>74</v>
      </c>
      <c r="H13" s="17" t="s">
        <v>75</v>
      </c>
      <c r="I13" s="18">
        <v>4</v>
      </c>
      <c r="J13" s="18">
        <v>10</v>
      </c>
      <c r="K13" s="17" t="s">
        <v>76</v>
      </c>
      <c r="L13" s="30">
        <v>2020051290067</v>
      </c>
      <c r="M13" s="18">
        <v>1</v>
      </c>
      <c r="N13" s="31">
        <v>11121</v>
      </c>
      <c r="O13" s="32" t="s">
        <v>77</v>
      </c>
      <c r="P13" s="18" t="s">
        <v>39</v>
      </c>
      <c r="Q13" s="18">
        <v>4</v>
      </c>
      <c r="R13" s="26" t="s">
        <v>40</v>
      </c>
      <c r="S13" s="19">
        <v>1</v>
      </c>
      <c r="T13" s="18" t="s">
        <v>62</v>
      </c>
      <c r="U13" s="32" t="s">
        <v>78</v>
      </c>
      <c r="V13" s="31" t="s">
        <v>39</v>
      </c>
      <c r="W13" s="28">
        <v>15</v>
      </c>
      <c r="X13" s="18" t="s">
        <v>61</v>
      </c>
      <c r="Y13" s="28">
        <v>0</v>
      </c>
      <c r="Z13" s="6">
        <v>0</v>
      </c>
      <c r="AA13" s="28">
        <v>5</v>
      </c>
      <c r="AB13" s="28">
        <v>5</v>
      </c>
      <c r="AC13" s="28">
        <v>5</v>
      </c>
      <c r="AD13" s="28">
        <v>2</v>
      </c>
      <c r="AE13" s="29">
        <v>5</v>
      </c>
      <c r="AF13" s="52">
        <v>1</v>
      </c>
      <c r="AG13" s="21">
        <v>0.53</v>
      </c>
      <c r="AH13" s="38">
        <v>104000000</v>
      </c>
      <c r="AI13" s="23" t="s">
        <v>56</v>
      </c>
      <c r="AJ13" s="25" t="s">
        <v>41</v>
      </c>
      <c r="AK13" s="22">
        <f>+'[2]20241231-Ppto gastos'!$AD$195</f>
        <v>104000000</v>
      </c>
      <c r="AL13" s="41"/>
    </row>
    <row r="14" spans="1:38" ht="99.75" x14ac:dyDescent="0.25">
      <c r="A14" s="31">
        <v>1</v>
      </c>
      <c r="B14" s="17" t="s">
        <v>38</v>
      </c>
      <c r="C14" s="18">
        <v>11</v>
      </c>
      <c r="D14" s="18" t="s">
        <v>42</v>
      </c>
      <c r="E14" s="17" t="s">
        <v>43</v>
      </c>
      <c r="F14" s="30">
        <v>2</v>
      </c>
      <c r="G14" s="18" t="s">
        <v>74</v>
      </c>
      <c r="H14" s="17" t="s">
        <v>75</v>
      </c>
      <c r="I14" s="18">
        <v>11</v>
      </c>
      <c r="J14" s="18"/>
      <c r="K14" s="17" t="s">
        <v>76</v>
      </c>
      <c r="L14" s="30">
        <v>2020051290067</v>
      </c>
      <c r="M14" s="18">
        <v>2</v>
      </c>
      <c r="N14" s="31">
        <v>11122</v>
      </c>
      <c r="O14" s="32" t="s">
        <v>79</v>
      </c>
      <c r="P14" s="18" t="s">
        <v>39</v>
      </c>
      <c r="Q14" s="18">
        <v>4</v>
      </c>
      <c r="R14" s="26" t="s">
        <v>40</v>
      </c>
      <c r="S14" s="19">
        <v>1</v>
      </c>
      <c r="T14" s="18" t="s">
        <v>62</v>
      </c>
      <c r="U14" s="32" t="s">
        <v>80</v>
      </c>
      <c r="V14" s="31" t="s">
        <v>51</v>
      </c>
      <c r="W14" s="35">
        <v>1</v>
      </c>
      <c r="X14" s="18" t="s">
        <v>61</v>
      </c>
      <c r="Y14" s="35">
        <v>0.1</v>
      </c>
      <c r="Z14" s="36">
        <v>0</v>
      </c>
      <c r="AA14" s="35">
        <v>0.35</v>
      </c>
      <c r="AB14" s="35">
        <v>0.35</v>
      </c>
      <c r="AC14" s="35">
        <v>0.5</v>
      </c>
      <c r="AD14" s="35">
        <v>0.5</v>
      </c>
      <c r="AE14" s="35">
        <v>0.05</v>
      </c>
      <c r="AF14" s="35">
        <v>0.05</v>
      </c>
      <c r="AG14" s="21">
        <v>0.9</v>
      </c>
      <c r="AH14" s="38">
        <f>+'[1]20240930-Ppto gastos v1'!$V$439</f>
        <v>113376806</v>
      </c>
      <c r="AI14" s="23" t="s">
        <v>60</v>
      </c>
      <c r="AJ14" s="25" t="s">
        <v>41</v>
      </c>
      <c r="AK14" s="22">
        <f>+'[2]20241231-Ppto gastos'!$AD$193</f>
        <v>113376806</v>
      </c>
      <c r="AL14" s="41"/>
    </row>
    <row r="15" spans="1:38" ht="99.75" x14ac:dyDescent="0.25">
      <c r="A15" s="31">
        <v>1</v>
      </c>
      <c r="B15" s="17" t="s">
        <v>38</v>
      </c>
      <c r="C15" s="18">
        <v>11</v>
      </c>
      <c r="D15" s="18" t="s">
        <v>42</v>
      </c>
      <c r="E15" s="17" t="s">
        <v>43</v>
      </c>
      <c r="F15" s="30">
        <v>2</v>
      </c>
      <c r="G15" s="18" t="s">
        <v>74</v>
      </c>
      <c r="H15" s="17" t="s">
        <v>75</v>
      </c>
      <c r="I15" s="18">
        <v>11</v>
      </c>
      <c r="J15" s="18"/>
      <c r="K15" s="17" t="s">
        <v>76</v>
      </c>
      <c r="L15" s="30">
        <v>2020051290067</v>
      </c>
      <c r="M15" s="18">
        <v>2</v>
      </c>
      <c r="N15" s="31">
        <v>11122</v>
      </c>
      <c r="O15" s="32" t="s">
        <v>79</v>
      </c>
      <c r="P15" s="18" t="s">
        <v>39</v>
      </c>
      <c r="Q15" s="18">
        <v>4</v>
      </c>
      <c r="R15" s="26" t="s">
        <v>40</v>
      </c>
      <c r="S15" s="19">
        <v>1</v>
      </c>
      <c r="T15" s="18" t="s">
        <v>62</v>
      </c>
      <c r="U15" s="32" t="s">
        <v>104</v>
      </c>
      <c r="V15" s="31" t="s">
        <v>51</v>
      </c>
      <c r="W15" s="35">
        <v>1</v>
      </c>
      <c r="X15" s="18" t="s">
        <v>61</v>
      </c>
      <c r="Y15" s="35">
        <v>0.3</v>
      </c>
      <c r="Z15" s="36">
        <v>0.28999999999999998</v>
      </c>
      <c r="AA15" s="35">
        <v>0.2</v>
      </c>
      <c r="AB15" s="35">
        <v>0.2</v>
      </c>
      <c r="AC15" s="35">
        <v>0.25</v>
      </c>
      <c r="AD15" s="35">
        <v>0.25</v>
      </c>
      <c r="AE15" s="35">
        <v>0.25</v>
      </c>
      <c r="AF15" s="35">
        <v>0.25</v>
      </c>
      <c r="AG15" s="21">
        <v>0.99</v>
      </c>
      <c r="AH15" s="45">
        <f>+'[1]20240930-Ppto gastos v1'!$V$437</f>
        <v>219691323</v>
      </c>
      <c r="AI15" s="23" t="s">
        <v>57</v>
      </c>
      <c r="AJ15" s="25" t="s">
        <v>44</v>
      </c>
      <c r="AK15" s="22">
        <f>+'[2]20241231-Ppto gastos'!$AD$191</f>
        <v>219691323</v>
      </c>
      <c r="AL15" s="41"/>
    </row>
    <row r="16" spans="1:38" ht="99.75" x14ac:dyDescent="0.25">
      <c r="A16" s="31">
        <v>1</v>
      </c>
      <c r="B16" s="17" t="s">
        <v>38</v>
      </c>
      <c r="C16" s="18">
        <v>11</v>
      </c>
      <c r="D16" s="18" t="s">
        <v>42</v>
      </c>
      <c r="E16" s="17" t="s">
        <v>43</v>
      </c>
      <c r="F16" s="30">
        <v>2</v>
      </c>
      <c r="G16" s="18" t="s">
        <v>74</v>
      </c>
      <c r="H16" s="17" t="s">
        <v>75</v>
      </c>
      <c r="I16" s="18">
        <v>11</v>
      </c>
      <c r="J16" s="18"/>
      <c r="K16" s="17" t="s">
        <v>76</v>
      </c>
      <c r="L16" s="30">
        <v>2020051290067</v>
      </c>
      <c r="M16" s="18">
        <v>2</v>
      </c>
      <c r="N16" s="31">
        <v>11122</v>
      </c>
      <c r="O16" s="32" t="s">
        <v>79</v>
      </c>
      <c r="P16" s="18" t="s">
        <v>39</v>
      </c>
      <c r="Q16" s="18">
        <v>4</v>
      </c>
      <c r="R16" s="26" t="s">
        <v>40</v>
      </c>
      <c r="S16" s="19">
        <v>1</v>
      </c>
      <c r="T16" s="18" t="s">
        <v>62</v>
      </c>
      <c r="U16" s="32" t="s">
        <v>105</v>
      </c>
      <c r="V16" s="31" t="s">
        <v>51</v>
      </c>
      <c r="W16" s="35">
        <v>1</v>
      </c>
      <c r="X16" s="18" t="s">
        <v>61</v>
      </c>
      <c r="Y16" s="35">
        <v>0.3</v>
      </c>
      <c r="Z16" s="36">
        <v>0</v>
      </c>
      <c r="AA16" s="35">
        <v>0.2</v>
      </c>
      <c r="AB16" s="35">
        <v>0.15</v>
      </c>
      <c r="AC16" s="35">
        <v>0.25</v>
      </c>
      <c r="AD16" s="35">
        <v>0.25</v>
      </c>
      <c r="AE16" s="35">
        <v>0.25</v>
      </c>
      <c r="AF16" s="35">
        <v>0.25</v>
      </c>
      <c r="AG16" s="21">
        <v>0.65</v>
      </c>
      <c r="AH16" s="38">
        <v>19691323</v>
      </c>
      <c r="AI16" s="23" t="s">
        <v>57</v>
      </c>
      <c r="AJ16" s="25" t="s">
        <v>44</v>
      </c>
      <c r="AK16" s="22">
        <v>19691323</v>
      </c>
      <c r="AL16" s="44"/>
    </row>
    <row r="17" spans="1:38" ht="114" x14ac:dyDescent="0.25">
      <c r="A17" s="31">
        <v>1</v>
      </c>
      <c r="B17" s="17" t="s">
        <v>38</v>
      </c>
      <c r="C17" s="18">
        <v>11</v>
      </c>
      <c r="D17" s="18" t="s">
        <v>42</v>
      </c>
      <c r="E17" s="17" t="s">
        <v>43</v>
      </c>
      <c r="F17" s="30">
        <v>3</v>
      </c>
      <c r="G17" s="18" t="s">
        <v>81</v>
      </c>
      <c r="H17" s="17" t="s">
        <v>82</v>
      </c>
      <c r="I17" s="18">
        <v>3</v>
      </c>
      <c r="J17" s="18">
        <v>10</v>
      </c>
      <c r="K17" s="17" t="s">
        <v>83</v>
      </c>
      <c r="L17" s="30">
        <v>2020051290026</v>
      </c>
      <c r="M17" s="18">
        <v>1</v>
      </c>
      <c r="N17" s="31">
        <v>11131</v>
      </c>
      <c r="O17" s="32" t="s">
        <v>84</v>
      </c>
      <c r="P17" s="18" t="s">
        <v>39</v>
      </c>
      <c r="Q17" s="18">
        <v>4</v>
      </c>
      <c r="R17" s="26" t="s">
        <v>40</v>
      </c>
      <c r="S17" s="19">
        <v>1</v>
      </c>
      <c r="T17" s="18" t="s">
        <v>62</v>
      </c>
      <c r="U17" s="32" t="s">
        <v>85</v>
      </c>
      <c r="V17" s="31" t="s">
        <v>39</v>
      </c>
      <c r="W17" s="28">
        <v>1000</v>
      </c>
      <c r="X17" s="18" t="s">
        <v>61</v>
      </c>
      <c r="Y17" s="28">
        <v>100</v>
      </c>
      <c r="Z17" s="6">
        <v>18</v>
      </c>
      <c r="AA17" s="29">
        <v>350</v>
      </c>
      <c r="AB17" s="29">
        <v>191</v>
      </c>
      <c r="AC17" s="29">
        <v>350</v>
      </c>
      <c r="AD17" s="29">
        <v>280</v>
      </c>
      <c r="AE17" s="29">
        <v>200</v>
      </c>
      <c r="AF17" s="29">
        <v>272</v>
      </c>
      <c r="AG17" s="21">
        <v>0.76</v>
      </c>
      <c r="AH17" s="38">
        <f>+'[1]20240930-Ppto gastos v1'!$V$440</f>
        <v>100350000</v>
      </c>
      <c r="AI17" s="23" t="s">
        <v>59</v>
      </c>
      <c r="AJ17" s="25" t="s">
        <v>41</v>
      </c>
      <c r="AK17" s="22">
        <f>+'[2]20241231-Ppto gastos'!$AD$194</f>
        <v>100350000</v>
      </c>
      <c r="AL17" s="41"/>
    </row>
    <row r="18" spans="1:38" ht="114" x14ac:dyDescent="0.25">
      <c r="A18" s="31">
        <v>1</v>
      </c>
      <c r="B18" s="17" t="s">
        <v>38</v>
      </c>
      <c r="C18" s="18">
        <v>11</v>
      </c>
      <c r="D18" s="18" t="s">
        <v>42</v>
      </c>
      <c r="E18" s="17" t="s">
        <v>43</v>
      </c>
      <c r="F18" s="30">
        <v>3</v>
      </c>
      <c r="G18" s="18" t="s">
        <v>81</v>
      </c>
      <c r="H18" s="17" t="s">
        <v>82</v>
      </c>
      <c r="I18" s="18">
        <v>3</v>
      </c>
      <c r="J18" s="18">
        <v>10</v>
      </c>
      <c r="K18" s="17" t="s">
        <v>83</v>
      </c>
      <c r="L18" s="30">
        <v>2020051290026</v>
      </c>
      <c r="M18" s="18">
        <v>2</v>
      </c>
      <c r="N18" s="31">
        <v>11132</v>
      </c>
      <c r="O18" s="32" t="s">
        <v>86</v>
      </c>
      <c r="P18" s="18" t="s">
        <v>39</v>
      </c>
      <c r="Q18" s="18">
        <v>4</v>
      </c>
      <c r="R18" s="26" t="s">
        <v>40</v>
      </c>
      <c r="S18" s="19">
        <v>1</v>
      </c>
      <c r="T18" s="18" t="s">
        <v>62</v>
      </c>
      <c r="U18" s="32" t="s">
        <v>87</v>
      </c>
      <c r="V18" s="31" t="s">
        <v>39</v>
      </c>
      <c r="W18" s="28">
        <v>3</v>
      </c>
      <c r="X18" s="18" t="s">
        <v>52</v>
      </c>
      <c r="Y18" s="28">
        <v>0</v>
      </c>
      <c r="Z18" s="6">
        <v>0</v>
      </c>
      <c r="AA18" s="29">
        <v>1</v>
      </c>
      <c r="AB18" s="29">
        <v>0</v>
      </c>
      <c r="AC18" s="29">
        <v>1</v>
      </c>
      <c r="AD18" s="29">
        <v>1</v>
      </c>
      <c r="AE18" s="29">
        <v>1</v>
      </c>
      <c r="AF18" s="29">
        <v>2</v>
      </c>
      <c r="AG18" s="21">
        <v>1</v>
      </c>
      <c r="AH18" s="38">
        <v>50000000</v>
      </c>
      <c r="AI18" s="23" t="s">
        <v>55</v>
      </c>
      <c r="AJ18" s="25" t="s">
        <v>44</v>
      </c>
      <c r="AK18" s="22">
        <v>0</v>
      </c>
      <c r="AL18" s="7"/>
    </row>
    <row r="19" spans="1:38" ht="114" x14ac:dyDescent="0.25">
      <c r="A19" s="31">
        <v>1</v>
      </c>
      <c r="B19" s="17" t="s">
        <v>38</v>
      </c>
      <c r="C19" s="18">
        <v>11</v>
      </c>
      <c r="D19" s="18" t="s">
        <v>42</v>
      </c>
      <c r="E19" s="17" t="s">
        <v>43</v>
      </c>
      <c r="F19" s="30">
        <v>3</v>
      </c>
      <c r="G19" s="18" t="s">
        <v>81</v>
      </c>
      <c r="H19" s="17" t="s">
        <v>82</v>
      </c>
      <c r="I19" s="18">
        <v>3</v>
      </c>
      <c r="J19" s="18">
        <v>10</v>
      </c>
      <c r="K19" s="17" t="s">
        <v>83</v>
      </c>
      <c r="L19" s="30">
        <v>2020051290026</v>
      </c>
      <c r="M19" s="18">
        <v>3</v>
      </c>
      <c r="N19" s="31">
        <v>11133</v>
      </c>
      <c r="O19" s="32" t="s">
        <v>88</v>
      </c>
      <c r="P19" s="18" t="s">
        <v>39</v>
      </c>
      <c r="Q19" s="18">
        <v>60</v>
      </c>
      <c r="R19" s="26" t="s">
        <v>40</v>
      </c>
      <c r="S19" s="19">
        <v>25</v>
      </c>
      <c r="T19" s="18" t="s">
        <v>62</v>
      </c>
      <c r="U19" s="32" t="s">
        <v>89</v>
      </c>
      <c r="V19" s="31" t="s">
        <v>39</v>
      </c>
      <c r="W19" s="28">
        <v>4000</v>
      </c>
      <c r="X19" s="18" t="s">
        <v>61</v>
      </c>
      <c r="Y19" s="28">
        <v>750</v>
      </c>
      <c r="Z19" s="6">
        <v>110</v>
      </c>
      <c r="AA19" s="29">
        <v>1000</v>
      </c>
      <c r="AB19" s="51">
        <v>0</v>
      </c>
      <c r="AC19" s="29">
        <v>1250</v>
      </c>
      <c r="AD19" s="29">
        <v>3200</v>
      </c>
      <c r="AE19" s="29">
        <v>1000</v>
      </c>
      <c r="AF19" s="29">
        <v>2684</v>
      </c>
      <c r="AG19" s="21">
        <v>1</v>
      </c>
      <c r="AH19" s="38">
        <f>+'[1]20240930-Ppto gastos v1'!$V$442</f>
        <v>35367000</v>
      </c>
      <c r="AI19" s="23" t="s">
        <v>54</v>
      </c>
      <c r="AJ19" s="25" t="s">
        <v>41</v>
      </c>
      <c r="AK19" s="22">
        <f>+'[2]20241231-Ppto gastos'!$AD$196</f>
        <v>35367000</v>
      </c>
      <c r="AL19" s="41"/>
    </row>
    <row r="20" spans="1:38" ht="114" x14ac:dyDescent="0.25">
      <c r="A20" s="31">
        <v>1</v>
      </c>
      <c r="B20" s="17" t="s">
        <v>38</v>
      </c>
      <c r="C20" s="18">
        <v>11</v>
      </c>
      <c r="D20" s="18" t="s">
        <v>42</v>
      </c>
      <c r="E20" s="17" t="s">
        <v>43</v>
      </c>
      <c r="F20" s="30">
        <v>3</v>
      </c>
      <c r="G20" s="18" t="s">
        <v>81</v>
      </c>
      <c r="H20" s="17" t="s">
        <v>82</v>
      </c>
      <c r="I20" s="18">
        <v>3</v>
      </c>
      <c r="J20" s="18">
        <v>10</v>
      </c>
      <c r="K20" s="17" t="s">
        <v>83</v>
      </c>
      <c r="L20" s="30">
        <v>2020051290026</v>
      </c>
      <c r="M20" s="18">
        <v>3</v>
      </c>
      <c r="N20" s="31">
        <v>11133</v>
      </c>
      <c r="O20" s="32" t="s">
        <v>88</v>
      </c>
      <c r="P20" s="18" t="s">
        <v>39</v>
      </c>
      <c r="Q20" s="18">
        <v>60</v>
      </c>
      <c r="R20" s="26" t="s">
        <v>40</v>
      </c>
      <c r="S20" s="19">
        <v>25</v>
      </c>
      <c r="T20" s="18" t="s">
        <v>62</v>
      </c>
      <c r="U20" s="32" t="s">
        <v>90</v>
      </c>
      <c r="V20" s="31" t="s">
        <v>39</v>
      </c>
      <c r="W20" s="28">
        <v>2500</v>
      </c>
      <c r="X20" s="18" t="s">
        <v>61</v>
      </c>
      <c r="Y20" s="28">
        <v>500</v>
      </c>
      <c r="Z20" s="6">
        <v>850</v>
      </c>
      <c r="AA20" s="29">
        <v>1000</v>
      </c>
      <c r="AB20" s="46">
        <v>0</v>
      </c>
      <c r="AC20" s="29">
        <v>700</v>
      </c>
      <c r="AD20" s="29">
        <v>3025</v>
      </c>
      <c r="AE20" s="29">
        <v>300</v>
      </c>
      <c r="AF20" s="29">
        <v>3125</v>
      </c>
      <c r="AG20" s="21">
        <v>1</v>
      </c>
      <c r="AH20" s="38">
        <f>+'[1]20240930-Ppto gastos v1'!$V$442</f>
        <v>35367000</v>
      </c>
      <c r="AI20" s="23" t="s">
        <v>54</v>
      </c>
      <c r="AJ20" s="25" t="s">
        <v>41</v>
      </c>
      <c r="AK20" s="22">
        <f>+'[2]20241231-Ppto gastos'!$AD$196</f>
        <v>35367000</v>
      </c>
      <c r="AL20" s="41"/>
    </row>
    <row r="21" spans="1:38" ht="142.5" x14ac:dyDescent="0.25">
      <c r="A21" s="31">
        <v>1</v>
      </c>
      <c r="B21" s="17" t="s">
        <v>38</v>
      </c>
      <c r="C21" s="18">
        <v>11</v>
      </c>
      <c r="D21" s="18" t="s">
        <v>42</v>
      </c>
      <c r="E21" s="17" t="s">
        <v>43</v>
      </c>
      <c r="F21" s="30">
        <v>3</v>
      </c>
      <c r="G21" s="18" t="s">
        <v>81</v>
      </c>
      <c r="H21" s="17" t="s">
        <v>82</v>
      </c>
      <c r="I21" s="18">
        <v>3</v>
      </c>
      <c r="J21" s="18">
        <v>10</v>
      </c>
      <c r="K21" s="17" t="s">
        <v>83</v>
      </c>
      <c r="L21" s="30">
        <v>2020051290026</v>
      </c>
      <c r="M21" s="18">
        <v>4</v>
      </c>
      <c r="N21" s="31">
        <v>11134</v>
      </c>
      <c r="O21" s="32" t="s">
        <v>91</v>
      </c>
      <c r="P21" s="18" t="s">
        <v>39</v>
      </c>
      <c r="Q21" s="18">
        <v>4</v>
      </c>
      <c r="R21" s="26" t="s">
        <v>40</v>
      </c>
      <c r="S21" s="19">
        <v>1</v>
      </c>
      <c r="T21" s="18" t="s">
        <v>62</v>
      </c>
      <c r="U21" s="32" t="s">
        <v>92</v>
      </c>
      <c r="V21" s="31" t="s">
        <v>39</v>
      </c>
      <c r="W21" s="28">
        <v>10</v>
      </c>
      <c r="X21" s="18" t="s">
        <v>61</v>
      </c>
      <c r="Y21" s="28">
        <v>0</v>
      </c>
      <c r="Z21" s="6">
        <v>0</v>
      </c>
      <c r="AA21" s="29">
        <v>5</v>
      </c>
      <c r="AB21" s="29">
        <v>5</v>
      </c>
      <c r="AC21" s="29">
        <v>3</v>
      </c>
      <c r="AD21" s="29">
        <v>3</v>
      </c>
      <c r="AE21" s="29">
        <v>2</v>
      </c>
      <c r="AF21" s="29">
        <v>14</v>
      </c>
      <c r="AG21" s="21">
        <v>1</v>
      </c>
      <c r="AH21" s="45">
        <f>+'[1]20240930-Ppto gastos v1'!$V$435</f>
        <v>438071325</v>
      </c>
      <c r="AI21" s="23" t="s">
        <v>55</v>
      </c>
      <c r="AJ21" s="25" t="s">
        <v>44</v>
      </c>
      <c r="AK21" s="22">
        <f>+'[2]20241231-Ppto gastos'!$AD$189</f>
        <v>488071325</v>
      </c>
      <c r="AL21" s="41"/>
    </row>
    <row r="22" spans="1:38" ht="171" x14ac:dyDescent="0.25">
      <c r="A22" s="31">
        <v>1</v>
      </c>
      <c r="B22" s="17" t="s">
        <v>38</v>
      </c>
      <c r="C22" s="18">
        <v>11</v>
      </c>
      <c r="D22" s="18" t="s">
        <v>42</v>
      </c>
      <c r="E22" s="17" t="s">
        <v>43</v>
      </c>
      <c r="F22" s="30">
        <v>3</v>
      </c>
      <c r="G22" s="18" t="s">
        <v>81</v>
      </c>
      <c r="H22" s="17" t="s">
        <v>82</v>
      </c>
      <c r="I22" s="18">
        <v>3</v>
      </c>
      <c r="J22" s="18">
        <v>10</v>
      </c>
      <c r="K22" s="17" t="s">
        <v>83</v>
      </c>
      <c r="L22" s="30">
        <v>2020051290026</v>
      </c>
      <c r="M22" s="18">
        <v>5</v>
      </c>
      <c r="N22" s="31">
        <v>11135</v>
      </c>
      <c r="O22" s="32" t="s">
        <v>93</v>
      </c>
      <c r="P22" s="18" t="s">
        <v>39</v>
      </c>
      <c r="Q22" s="18">
        <v>4</v>
      </c>
      <c r="R22" s="26" t="s">
        <v>40</v>
      </c>
      <c r="S22" s="19">
        <v>1</v>
      </c>
      <c r="T22" s="18" t="s">
        <v>62</v>
      </c>
      <c r="U22" s="32" t="s">
        <v>94</v>
      </c>
      <c r="V22" s="31" t="s">
        <v>39</v>
      </c>
      <c r="W22" s="28">
        <v>800</v>
      </c>
      <c r="X22" s="18" t="s">
        <v>61</v>
      </c>
      <c r="Y22" s="28">
        <v>150</v>
      </c>
      <c r="Z22" s="6">
        <v>0</v>
      </c>
      <c r="AA22" s="29">
        <v>400</v>
      </c>
      <c r="AB22" s="29">
        <v>400</v>
      </c>
      <c r="AC22" s="29">
        <v>600</v>
      </c>
      <c r="AD22" s="29">
        <v>2200</v>
      </c>
      <c r="AE22" s="29">
        <v>800</v>
      </c>
      <c r="AF22" s="29">
        <v>3521</v>
      </c>
      <c r="AG22" s="21">
        <v>1</v>
      </c>
      <c r="AH22" s="47">
        <f>+'[1]20240930-Ppto gastos v1'!$V$448+'[1]20240930-Ppto gastos v1'!$V$444</f>
        <v>267369072.80000001</v>
      </c>
      <c r="AI22" s="23" t="s">
        <v>103</v>
      </c>
      <c r="AJ22" s="25" t="s">
        <v>45</v>
      </c>
      <c r="AK22" s="22">
        <f>+'[2]20241231-Ppto gastos'!$AD$198</f>
        <v>280964248</v>
      </c>
      <c r="AL22" s="41"/>
    </row>
    <row r="23" spans="1:38" ht="128.25" x14ac:dyDescent="0.25">
      <c r="A23" s="31">
        <v>1</v>
      </c>
      <c r="B23" s="17" t="s">
        <v>38</v>
      </c>
      <c r="C23" s="18">
        <v>11</v>
      </c>
      <c r="D23" s="18" t="s">
        <v>42</v>
      </c>
      <c r="E23" s="17" t="s">
        <v>43</v>
      </c>
      <c r="F23" s="30">
        <v>3</v>
      </c>
      <c r="G23" s="18" t="s">
        <v>81</v>
      </c>
      <c r="H23" s="17" t="s">
        <v>82</v>
      </c>
      <c r="I23" s="18">
        <v>3</v>
      </c>
      <c r="J23" s="18">
        <v>4</v>
      </c>
      <c r="K23" s="17" t="s">
        <v>83</v>
      </c>
      <c r="L23" s="30">
        <v>2020051290026</v>
      </c>
      <c r="M23" s="18">
        <v>6</v>
      </c>
      <c r="N23" s="31">
        <v>11136</v>
      </c>
      <c r="O23" s="32" t="s">
        <v>95</v>
      </c>
      <c r="P23" s="18" t="s">
        <v>39</v>
      </c>
      <c r="Q23" s="18">
        <v>4</v>
      </c>
      <c r="R23" s="26" t="s">
        <v>40</v>
      </c>
      <c r="S23" s="19">
        <v>1</v>
      </c>
      <c r="T23" s="18" t="s">
        <v>62</v>
      </c>
      <c r="U23" s="32" t="s">
        <v>96</v>
      </c>
      <c r="V23" s="31" t="s">
        <v>39</v>
      </c>
      <c r="W23" s="28">
        <v>200</v>
      </c>
      <c r="X23" s="18" t="s">
        <v>61</v>
      </c>
      <c r="Y23" s="28">
        <v>0</v>
      </c>
      <c r="Z23" s="6">
        <v>0</v>
      </c>
      <c r="AA23" s="28">
        <v>0</v>
      </c>
      <c r="AB23" s="28">
        <v>137</v>
      </c>
      <c r="AC23" s="29">
        <v>200</v>
      </c>
      <c r="AD23" s="29">
        <v>137</v>
      </c>
      <c r="AE23" s="29">
        <v>0</v>
      </c>
      <c r="AF23" s="29">
        <v>0</v>
      </c>
      <c r="AG23" s="21">
        <v>1</v>
      </c>
      <c r="AH23" s="38">
        <f>+'[1]20240930-Ppto gastos v1'!$V$440</f>
        <v>100350000</v>
      </c>
      <c r="AI23" s="23" t="s">
        <v>59</v>
      </c>
      <c r="AJ23" s="25" t="s">
        <v>41</v>
      </c>
      <c r="AK23" s="22">
        <f>+'[2]20241231-Ppto gastos'!$AD$194</f>
        <v>100350000</v>
      </c>
      <c r="AL23" s="41"/>
    </row>
    <row r="24" spans="1:38" ht="128.25" x14ac:dyDescent="0.25">
      <c r="A24" s="31">
        <v>1</v>
      </c>
      <c r="B24" s="17" t="s">
        <v>38</v>
      </c>
      <c r="C24" s="18">
        <v>11</v>
      </c>
      <c r="D24" s="18" t="s">
        <v>42</v>
      </c>
      <c r="E24" s="17" t="s">
        <v>43</v>
      </c>
      <c r="F24" s="30">
        <v>3</v>
      </c>
      <c r="G24" s="18" t="s">
        <v>81</v>
      </c>
      <c r="H24" s="17" t="s">
        <v>82</v>
      </c>
      <c r="I24" s="18">
        <v>3</v>
      </c>
      <c r="J24" s="18">
        <v>4</v>
      </c>
      <c r="K24" s="17" t="s">
        <v>83</v>
      </c>
      <c r="L24" s="30">
        <v>2020051290026</v>
      </c>
      <c r="M24" s="18">
        <v>6</v>
      </c>
      <c r="N24" s="31">
        <v>11136</v>
      </c>
      <c r="O24" s="32" t="s">
        <v>95</v>
      </c>
      <c r="P24" s="18" t="s">
        <v>39</v>
      </c>
      <c r="Q24" s="18">
        <v>4</v>
      </c>
      <c r="R24" s="26" t="s">
        <v>40</v>
      </c>
      <c r="S24" s="19">
        <v>1</v>
      </c>
      <c r="T24" s="18" t="s">
        <v>62</v>
      </c>
      <c r="U24" s="33" t="s">
        <v>97</v>
      </c>
      <c r="V24" s="31" t="s">
        <v>39</v>
      </c>
      <c r="W24" s="28">
        <v>200</v>
      </c>
      <c r="X24" s="18" t="s">
        <v>61</v>
      </c>
      <c r="Y24" s="28">
        <v>0</v>
      </c>
      <c r="Z24" s="6">
        <v>0</v>
      </c>
      <c r="AA24" s="28">
        <v>0</v>
      </c>
      <c r="AB24" s="28">
        <v>0</v>
      </c>
      <c r="AC24" s="29">
        <v>200</v>
      </c>
      <c r="AD24" s="29">
        <v>153</v>
      </c>
      <c r="AE24" s="29">
        <v>0</v>
      </c>
      <c r="AF24" s="29">
        <v>0</v>
      </c>
      <c r="AG24" s="21">
        <v>0.77</v>
      </c>
      <c r="AH24" s="38">
        <f>+'[1]20240930-Ppto gastos v1'!$V$440</f>
        <v>100350000</v>
      </c>
      <c r="AI24" s="23" t="s">
        <v>59</v>
      </c>
      <c r="AJ24" s="25" t="s">
        <v>41</v>
      </c>
      <c r="AK24" s="22">
        <f>+'[2]20241231-Ppto gastos'!$AD$194</f>
        <v>100350000</v>
      </c>
      <c r="AL24" s="41"/>
    </row>
    <row r="25" spans="1:38" ht="128.25" x14ac:dyDescent="0.25">
      <c r="A25" s="31">
        <v>1</v>
      </c>
      <c r="B25" s="17" t="s">
        <v>38</v>
      </c>
      <c r="C25" s="18">
        <v>11</v>
      </c>
      <c r="D25" s="18" t="s">
        <v>42</v>
      </c>
      <c r="E25" s="17" t="s">
        <v>43</v>
      </c>
      <c r="F25" s="30">
        <v>3</v>
      </c>
      <c r="G25" s="18" t="s">
        <v>81</v>
      </c>
      <c r="H25" s="17" t="s">
        <v>82</v>
      </c>
      <c r="I25" s="18">
        <v>3</v>
      </c>
      <c r="J25" s="18"/>
      <c r="K25" s="17" t="s">
        <v>83</v>
      </c>
      <c r="L25" s="30">
        <v>2020051290026</v>
      </c>
      <c r="M25" s="18">
        <v>7</v>
      </c>
      <c r="N25" s="31">
        <v>11137</v>
      </c>
      <c r="O25" s="32" t="s">
        <v>98</v>
      </c>
      <c r="P25" s="18" t="s">
        <v>39</v>
      </c>
      <c r="Q25" s="18">
        <v>3</v>
      </c>
      <c r="R25" s="26" t="s">
        <v>40</v>
      </c>
      <c r="S25" s="19">
        <v>1</v>
      </c>
      <c r="T25" s="18" t="s">
        <v>62</v>
      </c>
      <c r="U25" s="32" t="s">
        <v>99</v>
      </c>
      <c r="V25" s="31" t="s">
        <v>39</v>
      </c>
      <c r="W25" s="28">
        <v>100</v>
      </c>
      <c r="X25" s="18" t="s">
        <v>61</v>
      </c>
      <c r="Y25" s="28">
        <v>0</v>
      </c>
      <c r="Z25" s="6">
        <v>0</v>
      </c>
      <c r="AA25" s="28">
        <v>0</v>
      </c>
      <c r="AB25" s="28">
        <v>0</v>
      </c>
      <c r="AC25" s="29">
        <v>100</v>
      </c>
      <c r="AD25" s="29">
        <v>0</v>
      </c>
      <c r="AE25" s="29">
        <v>0</v>
      </c>
      <c r="AF25" s="29">
        <v>83</v>
      </c>
      <c r="AG25" s="21">
        <v>0.83</v>
      </c>
      <c r="AH25" s="38">
        <v>25087500</v>
      </c>
      <c r="AI25" s="23" t="s">
        <v>59</v>
      </c>
      <c r="AJ25" s="25" t="s">
        <v>41</v>
      </c>
      <c r="AK25" s="22">
        <v>0</v>
      </c>
      <c r="AL25" s="7"/>
    </row>
    <row r="26" spans="1:38" ht="128.25" x14ac:dyDescent="0.25">
      <c r="A26" s="31">
        <v>1</v>
      </c>
      <c r="B26" s="17" t="s">
        <v>38</v>
      </c>
      <c r="C26" s="18">
        <v>11</v>
      </c>
      <c r="D26" s="18" t="s">
        <v>42</v>
      </c>
      <c r="E26" s="17" t="s">
        <v>43</v>
      </c>
      <c r="F26" s="30">
        <v>3</v>
      </c>
      <c r="G26" s="18" t="s">
        <v>81</v>
      </c>
      <c r="H26" s="17" t="s">
        <v>82</v>
      </c>
      <c r="I26" s="18">
        <v>11</v>
      </c>
      <c r="J26" s="18"/>
      <c r="K26" s="17" t="s">
        <v>83</v>
      </c>
      <c r="L26" s="30">
        <v>2020051290026</v>
      </c>
      <c r="M26" s="18">
        <v>8</v>
      </c>
      <c r="N26" s="31">
        <v>11138</v>
      </c>
      <c r="O26" s="32" t="s">
        <v>100</v>
      </c>
      <c r="P26" s="18" t="s">
        <v>51</v>
      </c>
      <c r="Q26" s="20">
        <v>0.5</v>
      </c>
      <c r="R26" s="26" t="s">
        <v>58</v>
      </c>
      <c r="S26" s="27">
        <v>0.5</v>
      </c>
      <c r="T26" s="18" t="s">
        <v>62</v>
      </c>
      <c r="U26" s="32" t="s">
        <v>101</v>
      </c>
      <c r="V26" s="31" t="s">
        <v>51</v>
      </c>
      <c r="W26" s="35">
        <v>1</v>
      </c>
      <c r="X26" s="18" t="s">
        <v>61</v>
      </c>
      <c r="Y26" s="34">
        <v>0</v>
      </c>
      <c r="Z26" s="37">
        <v>0</v>
      </c>
      <c r="AA26" s="34">
        <v>0.1</v>
      </c>
      <c r="AB26" s="34">
        <v>0.1</v>
      </c>
      <c r="AC26" s="34">
        <v>0.4</v>
      </c>
      <c r="AD26" s="34">
        <v>0.2</v>
      </c>
      <c r="AE26" s="34">
        <v>0.5</v>
      </c>
      <c r="AF26" s="34">
        <v>0.25</v>
      </c>
      <c r="AG26" s="21">
        <v>0.55000000000000004</v>
      </c>
      <c r="AH26" s="38">
        <f>+'[1]20240930-Ppto gastos v1'!$V$434</f>
        <v>52371063</v>
      </c>
      <c r="AI26" s="23" t="s">
        <v>50</v>
      </c>
      <c r="AJ26" s="25" t="s">
        <v>41</v>
      </c>
      <c r="AK26" s="22">
        <f>+'[2]20241231-Ppto gastos'!$AD$188</f>
        <v>52371063</v>
      </c>
      <c r="AL26" s="41"/>
    </row>
    <row r="27" spans="1:38" ht="14.25" x14ac:dyDescent="0.3">
      <c r="U27" s="4"/>
      <c r="AB27" s="48"/>
      <c r="AD27" s="48"/>
      <c r="AH27" s="49"/>
      <c r="AK27" s="50"/>
    </row>
  </sheetData>
  <mergeCells count="17">
    <mergeCell ref="A5:B5"/>
    <mergeCell ref="C5:AL5"/>
    <mergeCell ref="A1:AJ4"/>
    <mergeCell ref="AK1:AL1"/>
    <mergeCell ref="AK2:AL2"/>
    <mergeCell ref="AK3:AL3"/>
    <mergeCell ref="AK4:AL4"/>
    <mergeCell ref="Z6:AL6"/>
    <mergeCell ref="A7:T7"/>
    <mergeCell ref="U7:AH7"/>
    <mergeCell ref="AJ7:AL7"/>
    <mergeCell ref="A6:B6"/>
    <mergeCell ref="C6:G6"/>
    <mergeCell ref="H6:J6"/>
    <mergeCell ref="K6:N6"/>
    <mergeCell ref="P6:T6"/>
    <mergeCell ref="W6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INDEC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aRendon</dc:creator>
  <cp:lastModifiedBy>INDEC</cp:lastModifiedBy>
  <cp:lastPrinted>2024-01-31T17:25:04Z</cp:lastPrinted>
  <dcterms:created xsi:type="dcterms:W3CDTF">2024-01-31T14:44:33Z</dcterms:created>
  <dcterms:modified xsi:type="dcterms:W3CDTF">2025-02-18T15:28:43Z</dcterms:modified>
</cp:coreProperties>
</file>